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codeName="ThisWorkbook" defaultThemeVersion="124226"/>
  <bookViews>
    <workbookView xWindow="65416" yWindow="65416" windowWidth="20730" windowHeight="11160" tabRatio="437" activeTab="1"/>
  </bookViews>
  <sheets>
    <sheet name="Check Scores" sheetId="2" r:id="rId1"/>
    <sheet name="Womens Team Scores" sheetId="4" r:id="rId2"/>
    <sheet name="Individual Scores" sheetId="6" r:id="rId3"/>
  </sheets>
  <definedNames>
    <definedName name="CoursePar">#REF!</definedName>
  </definedNames>
  <calcPr calcId="191029"/>
  <extLst/>
</workbook>
</file>

<file path=xl/sharedStrings.xml><?xml version="1.0" encoding="utf-8"?>
<sst xmlns="http://schemas.openxmlformats.org/spreadsheetml/2006/main" count="169" uniqueCount="102">
  <si>
    <t>Front</t>
  </si>
  <si>
    <t>Back</t>
  </si>
  <si>
    <t>Total</t>
  </si>
  <si>
    <t>INDIVIDUALS</t>
  </si>
  <si>
    <t>GRACELAND</t>
  </si>
  <si>
    <t>BUENA VISTA</t>
  </si>
  <si>
    <t>Individuals</t>
  </si>
  <si>
    <t>Team</t>
  </si>
  <si>
    <t>Score</t>
  </si>
  <si>
    <t>Simpson A</t>
  </si>
  <si>
    <t>Simpson B</t>
  </si>
  <si>
    <t>Loras</t>
  </si>
  <si>
    <t>Hawkeye</t>
  </si>
  <si>
    <t>NC Missouri</t>
  </si>
  <si>
    <t>NC Missouri (ind)</t>
  </si>
  <si>
    <t>Central</t>
  </si>
  <si>
    <t>NIACC</t>
  </si>
  <si>
    <t>Graceland</t>
  </si>
  <si>
    <t>Southeastern</t>
  </si>
  <si>
    <t>Iowa Central</t>
  </si>
  <si>
    <t>Buena Vista</t>
  </si>
  <si>
    <t>Buena Vista (ind)</t>
  </si>
  <si>
    <t>Waldorf</t>
  </si>
  <si>
    <t>Waldorf (ind)</t>
  </si>
  <si>
    <t>William Penn JV</t>
  </si>
  <si>
    <t>IA CENTRAL</t>
  </si>
  <si>
    <t>NC MISSOURI</t>
  </si>
  <si>
    <t>WILLIAM PENN JV</t>
  </si>
  <si>
    <t>LORAS</t>
  </si>
  <si>
    <t>SIMPSON B</t>
  </si>
  <si>
    <t>SIMPSON A</t>
  </si>
  <si>
    <t>SOUTHEASTERN</t>
  </si>
  <si>
    <t>WALDORF</t>
  </si>
  <si>
    <t>TOTAL</t>
  </si>
  <si>
    <t>HAWKEYE CC</t>
  </si>
  <si>
    <t>Bliss Martin</t>
  </si>
  <si>
    <t>Riley Burns</t>
  </si>
  <si>
    <t>Grace Butler</t>
  </si>
  <si>
    <t>Amelia Meador</t>
  </si>
  <si>
    <t>Audrey Feagler</t>
  </si>
  <si>
    <t>Cameran Moellers</t>
  </si>
  <si>
    <t>Karissa Hoon</t>
  </si>
  <si>
    <t>Paige Danger</t>
  </si>
  <si>
    <t>Emma Weiner</t>
  </si>
  <si>
    <t>Kennedy Dickerson</t>
  </si>
  <si>
    <t>Haley Baskett</t>
  </si>
  <si>
    <t>Mollee Olszowka</t>
  </si>
  <si>
    <t>Skyler Powers</t>
  </si>
  <si>
    <t>Claire Renfro</t>
  </si>
  <si>
    <t>Riley Moreno</t>
  </si>
  <si>
    <t>Kaylin Long</t>
  </si>
  <si>
    <t>Maddy Streicher</t>
  </si>
  <si>
    <t>Kaia Masten</t>
  </si>
  <si>
    <t>Kristen Roe</t>
  </si>
  <si>
    <t>Joann Martin</t>
  </si>
  <si>
    <t>Taylor Elam</t>
  </si>
  <si>
    <t>Madison Wardlow</t>
  </si>
  <si>
    <t>Laura Klaessy</t>
  </si>
  <si>
    <t>Tessa Rounds</t>
  </si>
  <si>
    <t>Miranda Deppe</t>
  </si>
  <si>
    <t>Chase Doland</t>
  </si>
  <si>
    <t>Libby Larkin</t>
  </si>
  <si>
    <t>Bailey Nuss</t>
  </si>
  <si>
    <t>Lauren Funk</t>
  </si>
  <si>
    <t>Calli Thome</t>
  </si>
  <si>
    <t>Amanda Karvala</t>
  </si>
  <si>
    <t>Bella Heintzelman</t>
  </si>
  <si>
    <t>Jordan Aholt</t>
  </si>
  <si>
    <t>Hailey Panos</t>
  </si>
  <si>
    <t>Ashley Groesbeck</t>
  </si>
  <si>
    <t>Mallory Scaggs</t>
  </si>
  <si>
    <t>Maddie Carver</t>
  </si>
  <si>
    <t>Ivanna Becerra-Diaz</t>
  </si>
  <si>
    <t>Liv Tait</t>
  </si>
  <si>
    <t>Olivia Eckert</t>
  </si>
  <si>
    <t>Jenna Kramer</t>
  </si>
  <si>
    <t>Brooklyn Backoff</t>
  </si>
  <si>
    <t>Brooke Stellmaker</t>
  </si>
  <si>
    <t>Hailey Bistodeau</t>
  </si>
  <si>
    <t>Emily Powers</t>
  </si>
  <si>
    <t>Naomi SchraderBachar</t>
  </si>
  <si>
    <t>Noelle Hamand</t>
  </si>
  <si>
    <t xml:space="preserve">Riley Haschke </t>
  </si>
  <si>
    <t>CENTRAL "B"</t>
  </si>
  <si>
    <t>Jaden Smith</t>
  </si>
  <si>
    <t>Mickey Martens</t>
  </si>
  <si>
    <t>Sophie Lunning</t>
  </si>
  <si>
    <t>Carly Hron</t>
  </si>
  <si>
    <t>Sophie Campbell</t>
  </si>
  <si>
    <t>Rylee Zimmerman</t>
  </si>
  <si>
    <t>Cydney Stables</t>
  </si>
  <si>
    <t>Chloe Buckallew</t>
  </si>
  <si>
    <t>Brianna Baron</t>
  </si>
  <si>
    <t>Elle Pechan</t>
  </si>
  <si>
    <t>Jenna Bistline</t>
  </si>
  <si>
    <t>Kathleen Looney</t>
  </si>
  <si>
    <t>Autumn Allen</t>
  </si>
  <si>
    <t>Sami Wibben</t>
  </si>
  <si>
    <t>Gabby Rushton</t>
  </si>
  <si>
    <t>Mallory Johnson</t>
  </si>
  <si>
    <t>Mikayla Lange</t>
  </si>
  <si>
    <t>Hannah Russell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</si>
</sst>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  <scheme val="minor"/>
    </font>
    <font>
      <sz val="24"/>
      <color theme="0"/>
      <name val="Calibri"/>
      <family val="2"/>
    </font>
    <font>
      <b/>
      <sz val="24"/>
      <color theme="0"/>
      <name val="Calibri"/>
      <family val="2"/>
    </font>
    <font>
      <sz val="24"/>
      <color theme="1"/>
      <name val="Calibri"/>
      <family val="2"/>
      <scheme val="minor"/>
    </font>
    <font>
      <sz val="24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rgb="FFFFFF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C000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16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6600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Protection="0">
      <alignment/>
    </xf>
    <xf numFmtId="0" fontId="0" fillId="0" borderId="0">
      <alignment/>
      <protection/>
    </xf>
  </cellStyleXfs>
  <cellXfs count="47">
    <xf numFmtId="0" fontId="0" fillId="0" borderId="0" xfId="0"/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/>
    <xf numFmtId="0" fontId="7" fillId="0" borderId="1" xfId="0" applyFont="1" applyBorder="1" applyAlignment="1" applyProtection="1">
      <alignment horizontal="center" wrapText="1"/>
      <protection locked="0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2" borderId="0" xfId="0" applyFont="1" applyFill="1"/>
    <xf numFmtId="0" fontId="10" fillId="0" borderId="0" xfId="0" applyFont="1"/>
    <xf numFmtId="0" fontId="11" fillId="0" borderId="2" xfId="0" applyFont="1" applyBorder="1"/>
    <xf numFmtId="0" fontId="11" fillId="0" borderId="2" xfId="0" applyFont="1" applyBorder="1" applyAlignment="1">
      <alignment horizontal="right"/>
    </xf>
    <xf numFmtId="0" fontId="10" fillId="0" borderId="2" xfId="0" applyFont="1" applyBorder="1"/>
    <xf numFmtId="1" fontId="15" fillId="4" borderId="2" xfId="0" applyNumberFormat="1" applyFont="1" applyFill="1" applyBorder="1" applyAlignment="1">
      <alignment horizontal="center"/>
    </xf>
    <xf numFmtId="0" fontId="12" fillId="0" borderId="0" xfId="0" applyFont="1"/>
    <xf numFmtId="0" fontId="11" fillId="0" borderId="3" xfId="0" applyFont="1" applyBorder="1"/>
    <xf numFmtId="0" fontId="1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22" fillId="0" borderId="2" xfId="0" applyFont="1" applyBorder="1"/>
    <xf numFmtId="0" fontId="20" fillId="0" borderId="0" xfId="0" applyFont="1"/>
    <xf numFmtId="0" fontId="19" fillId="5" borderId="0" xfId="0" applyFont="1" applyFill="1" applyAlignment="1">
      <alignment horizontal="center"/>
    </xf>
    <xf numFmtId="0" fontId="20" fillId="5" borderId="0" xfId="0" applyFont="1" applyFill="1" applyAlignment="1">
      <alignment horizontal="center"/>
    </xf>
    <xf numFmtId="0" fontId="0" fillId="0" borderId="2" xfId="0" applyBorder="1"/>
    <xf numFmtId="0" fontId="20" fillId="5" borderId="2" xfId="0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9" fillId="6" borderId="5" xfId="0" applyFont="1" applyFill="1" applyBorder="1" applyAlignment="1">
      <alignment horizontal="center"/>
    </xf>
    <xf numFmtId="0" fontId="9" fillId="7" borderId="6" xfId="0" applyFont="1" applyFill="1" applyBorder="1" applyAlignment="1">
      <alignment horizontal="center"/>
    </xf>
    <xf numFmtId="0" fontId="16" fillId="8" borderId="4" xfId="0" applyFont="1" applyFill="1" applyBorder="1" applyAlignment="1">
      <alignment horizontal="center"/>
    </xf>
    <xf numFmtId="0" fontId="14" fillId="8" borderId="5" xfId="0" applyFont="1" applyFill="1" applyBorder="1" applyAlignment="1">
      <alignment horizontal="center"/>
    </xf>
    <xf numFmtId="0" fontId="16" fillId="9" borderId="4" xfId="0" applyFont="1" applyFill="1" applyBorder="1" applyAlignment="1">
      <alignment horizontal="center"/>
    </xf>
    <xf numFmtId="0" fontId="14" fillId="9" borderId="5" xfId="0" applyFont="1" applyFill="1" applyBorder="1" applyAlignment="1">
      <alignment horizontal="center"/>
    </xf>
    <xf numFmtId="0" fontId="10" fillId="0" borderId="0" xfId="0" applyFont="1"/>
    <xf numFmtId="0" fontId="21" fillId="10" borderId="4" xfId="0" applyFont="1" applyFill="1" applyBorder="1" applyAlignment="1">
      <alignment horizontal="center"/>
    </xf>
    <xf numFmtId="0" fontId="21" fillId="10" borderId="5" xfId="0" applyFont="1" applyFill="1" applyBorder="1" applyAlignment="1">
      <alignment horizontal="center"/>
    </xf>
    <xf numFmtId="0" fontId="12" fillId="11" borderId="4" xfId="0" applyFont="1" applyFill="1" applyBorder="1" applyAlignment="1">
      <alignment horizontal="center"/>
    </xf>
    <xf numFmtId="0" fontId="12" fillId="11" borderId="5" xfId="0" applyFont="1" applyFill="1" applyBorder="1" applyAlignment="1">
      <alignment horizontal="center"/>
    </xf>
    <xf numFmtId="0" fontId="13" fillId="12" borderId="4" xfId="0" applyFont="1" applyFill="1" applyBorder="1" applyAlignment="1">
      <alignment horizontal="center"/>
    </xf>
    <xf numFmtId="0" fontId="13" fillId="12" borderId="5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7" fillId="13" borderId="0" xfId="0" applyFont="1" applyFill="1" applyAlignment="1">
      <alignment horizontal="center"/>
    </xf>
    <xf numFmtId="0" fontId="16" fillId="14" borderId="4" xfId="0" applyFont="1" applyFill="1" applyBorder="1" applyAlignment="1">
      <alignment horizontal="center"/>
    </xf>
    <xf numFmtId="0" fontId="16" fillId="14" borderId="5" xfId="0" applyFont="1" applyFill="1" applyBorder="1" applyAlignment="1">
      <alignment horizontal="center"/>
    </xf>
    <xf numFmtId="0" fontId="18" fillId="15" borderId="0" xfId="0" applyFont="1" applyFill="1" applyAlignment="1">
      <alignment horizontal="center"/>
    </xf>
    <xf numFmtId="0" fontId="9" fillId="7" borderId="4" xfId="0" applyFont="1" applyFill="1" applyBorder="1" applyAlignment="1">
      <alignment horizontal="center"/>
    </xf>
    <xf numFmtId="0" fontId="9" fillId="7" borderId="5" xfId="0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tx_Hyperlink" xfId="20"/>
    <cellStyle name="Normal 4" xfId="21"/>
  </cellStyles>
  <dxfs count="2">
    <dxf>
      <fill>
        <patternFill>
          <bgColor indexed="50"/>
        </patternFill>
      </fill>
      <border/>
    </dxf>
    <dxf>
      <fill>
        <patternFill>
          <bgColor indexed="52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"/>
  <sheetViews>
    <sheetView showGridLines="0" zoomScale="120" zoomScaleNormal="120" workbookViewId="0" topLeftCell="A1">
      <pane ySplit="1" topLeftCell="A2" activePane="bottomLeft" state="frozen"/>
      <selection pane="bottomLeft" activeCell="T2" sqref="T2"/>
    </sheetView>
  </sheetViews>
  <sheetFormatPr defaultColWidth="9.140625" defaultRowHeight="15"/>
  <cols>
    <col min="1" max="2" width="5.8515625" style="8" bestFit="1" customWidth="1"/>
    <col min="3" max="3" width="4.00390625" style="8" customWidth="1"/>
    <col min="4" max="4" width="5.57421875" style="8" bestFit="1" customWidth="1"/>
    <col min="5" max="5" width="5.8515625" style="8" bestFit="1" customWidth="1"/>
    <col min="6" max="7" width="5.57421875" style="8" bestFit="1" customWidth="1"/>
    <col min="8" max="8" width="5.8515625" style="8" bestFit="1" customWidth="1"/>
    <col min="9" max="9" width="5.57421875" style="8" bestFit="1" customWidth="1"/>
    <col min="10" max="10" width="12.140625" style="8" bestFit="1" customWidth="1"/>
    <col min="11" max="19" width="9.00390625" style="8" bestFit="1" customWidth="1"/>
    <col min="20" max="20" width="10.8515625" style="8" bestFit="1" customWidth="1"/>
    <col min="21" max="21" width="11.57421875" style="8" bestFit="1" customWidth="1"/>
    <col min="22" max="22" width="3.00390625" style="3" bestFit="1" customWidth="1"/>
    <col min="23" max="23" width="2.421875" style="3" customWidth="1"/>
    <col min="24" max="16384" width="9.140625" style="3" customWidth="1"/>
  </cols>
  <sheetData>
    <row r="1" spans="1:21" ht="15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2" t="s">
        <v>0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2" t="s">
        <v>1</v>
      </c>
      <c r="U1" s="2" t="s">
        <v>2</v>
      </c>
    </row>
    <row r="2" spans="1:22" ht="15">
      <c r="A2" s="4">
        <v>5</v>
      </c>
      <c r="B2" s="4">
        <v>6</v>
      </c>
      <c r="C2" s="4">
        <v>7</v>
      </c>
      <c r="D2" s="4">
        <v>5</v>
      </c>
      <c r="E2" s="4">
        <v>7</v>
      </c>
      <c r="F2" s="4">
        <v>3</v>
      </c>
      <c r="G2" s="4">
        <v>4</v>
      </c>
      <c r="H2" s="4">
        <v>6</v>
      </c>
      <c r="I2" s="4">
        <v>4</v>
      </c>
      <c r="J2" s="9"/>
      <c r="K2" s="4">
        <v>6</v>
      </c>
      <c r="L2" s="4">
        <v>6</v>
      </c>
      <c r="M2" s="4">
        <v>4</v>
      </c>
      <c r="N2" s="4">
        <v>10</v>
      </c>
      <c r="O2" s="4">
        <v>5</v>
      </c>
      <c r="P2" s="4">
        <v>5</v>
      </c>
      <c r="Q2" s="4">
        <v>2</v>
      </c>
      <c r="R2" s="4">
        <v>5</v>
      </c>
      <c r="S2" s="4">
        <v>4</v>
      </c>
      <c r="T2" s="9"/>
      <c r="U2" s="9"/>
      <c r="V2" s="5"/>
    </row>
    <row r="3" spans="1:22" ht="15">
      <c r="A3" s="6"/>
      <c r="B3" s="6"/>
      <c r="C3" s="6"/>
      <c r="D3" s="6"/>
      <c r="E3" s="6"/>
      <c r="F3" s="6"/>
      <c r="G3" s="6"/>
      <c r="H3" s="6"/>
      <c r="I3" s="6"/>
      <c r="J3" s="7">
        <f>SUM(A2:I2)</f>
        <v>47</v>
      </c>
      <c r="K3" s="6"/>
      <c r="L3" s="6"/>
      <c r="M3" s="6"/>
      <c r="N3" s="6"/>
      <c r="O3" s="6"/>
      <c r="P3" s="6"/>
      <c r="Q3" s="6"/>
      <c r="R3" s="6"/>
      <c r="S3" s="6"/>
      <c r="T3" s="7">
        <f>SUM(K2:S2)</f>
        <v>47</v>
      </c>
      <c r="U3" s="7">
        <f>J3+T3</f>
        <v>94</v>
      </c>
      <c r="V3" s="5"/>
    </row>
  </sheetData>
  <sheetProtection sheet="1" objects="1" scenarios="1"/>
  <conditionalFormatting sqref="A2:I2 K2:S2 J3 T3:U3">
    <cfRule type="expression" priority="2" dxfId="1" stopIfTrue="1">
      <formula>A2=#REF!</formula>
    </cfRule>
    <cfRule type="expression" priority="3" dxfId="0" stopIfTrue="1">
      <formula>A2&lt;#REF!</formula>
    </cfRule>
  </conditionalFormatting>
  <printOptions/>
  <pageMargins left="0.7" right="0.7" top="0.75" bottom="0.75" header="0.3" footer="0.3"/>
  <pageSetup horizontalDpi="600" verticalDpi="600" orientation="landscape" r:id="rId1"/>
  <headerFooter>
    <oddFooter>&amp;Lwww.contextures.com&amp;R&amp;D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9"/>
  <sheetViews>
    <sheetView tabSelected="1" workbookViewId="0" topLeftCell="A1">
      <selection activeCell="B11" sqref="B11"/>
    </sheetView>
  </sheetViews>
  <sheetFormatPr defaultColWidth="9.140625" defaultRowHeight="15"/>
  <cols>
    <col min="1" max="1" width="18.7109375" style="0" bestFit="1" customWidth="1"/>
    <col min="2" max="2" width="10.00390625" style="0" bestFit="1" customWidth="1"/>
    <col min="3" max="3" width="8.8515625" style="15" customWidth="1"/>
    <col min="4" max="4" width="20.28125" style="0" customWidth="1"/>
    <col min="6" max="6" width="8.8515625" style="15" customWidth="1"/>
    <col min="7" max="7" width="17.57421875" style="0" customWidth="1"/>
    <col min="10" max="10" width="17.28125" style="0" bestFit="1" customWidth="1"/>
    <col min="11" max="11" width="11.7109375" style="0" customWidth="1"/>
    <col min="12" max="12" width="7.00390625" style="15" customWidth="1"/>
    <col min="13" max="13" width="19.7109375" style="0" customWidth="1"/>
    <col min="15" max="15" width="8.8515625" style="15" customWidth="1"/>
  </cols>
  <sheetData>
    <row r="1" spans="1:14" ht="15">
      <c r="A1" s="28" t="s">
        <v>30</v>
      </c>
      <c r="B1" s="28"/>
      <c r="D1" s="26" t="s">
        <v>4</v>
      </c>
      <c r="E1" s="27"/>
      <c r="G1" s="29" t="s">
        <v>25</v>
      </c>
      <c r="H1" s="30"/>
      <c r="I1" s="10"/>
      <c r="J1" s="31" t="s">
        <v>83</v>
      </c>
      <c r="K1" s="32"/>
      <c r="M1" s="26" t="s">
        <v>5</v>
      </c>
      <c r="N1" s="27"/>
    </row>
    <row r="2" spans="1:14" ht="15">
      <c r="A2" s="11" t="s">
        <v>51</v>
      </c>
      <c r="B2" s="11">
        <v>79</v>
      </c>
      <c r="D2" s="11" t="s">
        <v>89</v>
      </c>
      <c r="E2" s="11">
        <v>93</v>
      </c>
      <c r="G2" s="11" t="s">
        <v>72</v>
      </c>
      <c r="H2" s="11">
        <v>72</v>
      </c>
      <c r="I2" s="10"/>
      <c r="J2" s="11" t="s">
        <v>84</v>
      </c>
      <c r="K2" s="11">
        <v>94</v>
      </c>
      <c r="M2" s="11" t="s">
        <v>77</v>
      </c>
      <c r="N2" s="11">
        <v>88</v>
      </c>
    </row>
    <row r="3" spans="1:14" ht="15">
      <c r="A3" s="11" t="s">
        <v>50</v>
      </c>
      <c r="B3" s="11">
        <v>89</v>
      </c>
      <c r="D3" s="11"/>
      <c r="E3" s="11"/>
      <c r="G3" s="11" t="s">
        <v>73</v>
      </c>
      <c r="H3" s="11">
        <v>76</v>
      </c>
      <c r="I3" s="10"/>
      <c r="J3" s="11" t="s">
        <v>85</v>
      </c>
      <c r="K3" s="11">
        <v>90</v>
      </c>
      <c r="M3" s="11" t="s">
        <v>78</v>
      </c>
      <c r="N3" s="11">
        <v>80</v>
      </c>
    </row>
    <row r="4" spans="1:14" ht="15">
      <c r="A4" s="11" t="s">
        <v>52</v>
      </c>
      <c r="B4" s="11">
        <v>91</v>
      </c>
      <c r="D4" s="11" t="s">
        <v>90</v>
      </c>
      <c r="E4" s="11">
        <v>105</v>
      </c>
      <c r="G4" s="11" t="s">
        <v>74</v>
      </c>
      <c r="H4" s="11">
        <v>79</v>
      </c>
      <c r="I4" s="10"/>
      <c r="J4" s="11" t="s">
        <v>86</v>
      </c>
      <c r="K4" s="11">
        <v>95</v>
      </c>
      <c r="M4" s="11" t="s">
        <v>79</v>
      </c>
      <c r="N4" s="11">
        <v>88</v>
      </c>
    </row>
    <row r="5" spans="1:14" ht="15">
      <c r="A5" s="11" t="s">
        <v>56</v>
      </c>
      <c r="B5" s="11">
        <v>96</v>
      </c>
      <c r="D5" s="11" t="s">
        <v>91</v>
      </c>
      <c r="E5" s="11">
        <v>102</v>
      </c>
      <c r="G5" s="11" t="s">
        <v>75</v>
      </c>
      <c r="H5" s="11">
        <v>86</v>
      </c>
      <c r="I5" s="10"/>
      <c r="J5" s="11" t="s">
        <v>87</v>
      </c>
      <c r="K5" s="11">
        <v>112</v>
      </c>
      <c r="M5" s="11" t="s">
        <v>80</v>
      </c>
      <c r="N5" s="11">
        <v>94</v>
      </c>
    </row>
    <row r="6" spans="1:14" ht="15">
      <c r="A6" s="11" t="s">
        <v>54</v>
      </c>
      <c r="B6" s="11">
        <v>99</v>
      </c>
      <c r="D6" s="11"/>
      <c r="E6" s="11"/>
      <c r="G6" s="11" t="s">
        <v>76</v>
      </c>
      <c r="H6" s="11">
        <v>91</v>
      </c>
      <c r="I6" s="10"/>
      <c r="J6" s="11" t="s">
        <v>88</v>
      </c>
      <c r="K6" s="11">
        <v>132</v>
      </c>
      <c r="M6" s="11" t="s">
        <v>81</v>
      </c>
      <c r="N6" s="11">
        <v>80</v>
      </c>
    </row>
    <row r="7" spans="1:14" ht="18.75">
      <c r="A7" s="12" t="s">
        <v>2</v>
      </c>
      <c r="B7" s="14">
        <f>_xlfn.IFERROR(SUMPRODUCT(SMALL(B2:B6,{1,2,3,4})),"0")</f>
        <v>355</v>
      </c>
      <c r="D7" s="12" t="s">
        <v>2</v>
      </c>
      <c r="E7" s="14" t="str">
        <f>_xlfn.IFERROR(SUMPRODUCT(SMALL(E2:E6,{1,2,3,4})),"0")</f>
        <v>0</v>
      </c>
      <c r="G7" s="12" t="s">
        <v>2</v>
      </c>
      <c r="H7" s="14">
        <f>_xlfn.IFERROR(SUMPRODUCT(SMALL(H2:H6,{1,2,3,4})),"0")</f>
        <v>313</v>
      </c>
      <c r="I7" s="10"/>
      <c r="J7" s="12" t="s">
        <v>2</v>
      </c>
      <c r="K7" s="14">
        <f>_xlfn.IFERROR(SUMPRODUCT(SMALL(K2:K6,{1,2,3,4})),"0")</f>
        <v>391</v>
      </c>
      <c r="M7" s="12" t="s">
        <v>2</v>
      </c>
      <c r="N7" s="14">
        <f>_xlfn.IFERROR(SUMPRODUCT(SMALL(N2:N6,{1,2,3,4})),"0")</f>
        <v>336</v>
      </c>
    </row>
    <row r="8" spans="1:11" ht="15">
      <c r="A8" s="10"/>
      <c r="B8" s="33"/>
      <c r="C8" s="33"/>
      <c r="D8" s="10"/>
      <c r="E8" s="33"/>
      <c r="F8" s="33"/>
      <c r="G8" s="10"/>
      <c r="H8" s="33"/>
      <c r="I8" s="33"/>
      <c r="J8" s="10"/>
      <c r="K8" s="10"/>
    </row>
    <row r="9" spans="1:11" ht="15">
      <c r="A9" s="10"/>
      <c r="B9" s="33"/>
      <c r="C9" s="33"/>
      <c r="D9" s="10"/>
      <c r="E9" s="33"/>
      <c r="F9" s="33"/>
      <c r="G9" s="10"/>
      <c r="H9" s="33"/>
      <c r="I9" s="33"/>
      <c r="J9" s="10"/>
      <c r="K9" s="10"/>
    </row>
    <row r="10" spans="1:14" ht="15">
      <c r="A10" s="45" t="s">
        <v>29</v>
      </c>
      <c r="B10" s="46"/>
      <c r="D10" s="34" t="s">
        <v>28</v>
      </c>
      <c r="E10" s="35"/>
      <c r="G10" s="36" t="s">
        <v>26</v>
      </c>
      <c r="H10" s="37"/>
      <c r="I10" s="10"/>
      <c r="J10" s="38" t="s">
        <v>16</v>
      </c>
      <c r="K10" s="39"/>
      <c r="M10" s="26" t="s">
        <v>27</v>
      </c>
      <c r="N10" s="27"/>
    </row>
    <row r="11" spans="1:14" ht="15">
      <c r="A11" s="11" t="s">
        <v>55</v>
      </c>
      <c r="B11" s="11">
        <v>78</v>
      </c>
      <c r="D11" s="11" t="s">
        <v>92</v>
      </c>
      <c r="E11" s="11">
        <v>90</v>
      </c>
      <c r="G11" s="11" t="s">
        <v>44</v>
      </c>
      <c r="H11" s="11">
        <v>97</v>
      </c>
      <c r="I11" s="10"/>
      <c r="J11" s="11" t="s">
        <v>40</v>
      </c>
      <c r="K11" s="11">
        <v>97</v>
      </c>
      <c r="M11" s="11" t="s">
        <v>35</v>
      </c>
      <c r="N11" s="11">
        <v>91</v>
      </c>
    </row>
    <row r="12" spans="1:14" ht="15">
      <c r="A12" s="11" t="s">
        <v>53</v>
      </c>
      <c r="B12" s="11">
        <v>92</v>
      </c>
      <c r="D12" s="11" t="s">
        <v>93</v>
      </c>
      <c r="E12" s="11">
        <v>81</v>
      </c>
      <c r="G12" s="11" t="s">
        <v>45</v>
      </c>
      <c r="H12" s="11">
        <v>89</v>
      </c>
      <c r="I12" s="10"/>
      <c r="J12" s="11" t="s">
        <v>41</v>
      </c>
      <c r="K12" s="11">
        <v>104</v>
      </c>
      <c r="M12" s="11" t="s">
        <v>36</v>
      </c>
      <c r="N12" s="11">
        <v>85</v>
      </c>
    </row>
    <row r="13" spans="1:14" ht="15">
      <c r="A13" s="11" t="s">
        <v>57</v>
      </c>
      <c r="B13" s="11">
        <v>90</v>
      </c>
      <c r="D13" s="11" t="s">
        <v>94</v>
      </c>
      <c r="E13" s="11">
        <v>81</v>
      </c>
      <c r="G13" s="11" t="s">
        <v>46</v>
      </c>
      <c r="H13" s="11">
        <v>88</v>
      </c>
      <c r="I13" s="10"/>
      <c r="J13" s="11" t="s">
        <v>42</v>
      </c>
      <c r="K13" s="11">
        <v>92</v>
      </c>
      <c r="M13" s="11" t="s">
        <v>37</v>
      </c>
      <c r="N13" s="11">
        <v>86</v>
      </c>
    </row>
    <row r="14" spans="1:14" ht="15">
      <c r="A14" s="11" t="s">
        <v>58</v>
      </c>
      <c r="B14" s="11">
        <v>87</v>
      </c>
      <c r="D14" s="11" t="s">
        <v>95</v>
      </c>
      <c r="E14" s="11">
        <v>101</v>
      </c>
      <c r="G14" s="11" t="s">
        <v>47</v>
      </c>
      <c r="H14" s="11">
        <v>90</v>
      </c>
      <c r="I14" s="10"/>
      <c r="J14" s="11" t="s">
        <v>43</v>
      </c>
      <c r="K14" s="11">
        <v>89</v>
      </c>
      <c r="M14" s="11" t="s">
        <v>38</v>
      </c>
      <c r="N14" s="11">
        <v>101</v>
      </c>
    </row>
    <row r="15" spans="1:14" ht="15">
      <c r="A15" s="11" t="s">
        <v>59</v>
      </c>
      <c r="B15" s="11">
        <v>89</v>
      </c>
      <c r="D15" s="11" t="s">
        <v>96</v>
      </c>
      <c r="E15" s="11">
        <v>107</v>
      </c>
      <c r="G15" s="11" t="s">
        <v>48</v>
      </c>
      <c r="H15" s="11">
        <v>113</v>
      </c>
      <c r="I15" s="10"/>
      <c r="J15" s="11"/>
      <c r="K15" s="11"/>
      <c r="M15" s="11" t="s">
        <v>39</v>
      </c>
      <c r="N15" s="11">
        <v>95</v>
      </c>
    </row>
    <row r="16" spans="1:14" ht="18.75">
      <c r="A16" s="12" t="s">
        <v>2</v>
      </c>
      <c r="B16" s="14">
        <f>_xlfn.IFERROR(SUMPRODUCT(SMALL(B11:B15,{1,2,3,4})),"0")</f>
        <v>344</v>
      </c>
      <c r="D16" s="12" t="s">
        <v>2</v>
      </c>
      <c r="E16" s="14">
        <f>_xlfn.IFERROR(SUMPRODUCT(SMALL(E11:E15,{1,2,3,4})),"0")</f>
        <v>353</v>
      </c>
      <c r="G16" s="12" t="s">
        <v>2</v>
      </c>
      <c r="H16" s="14">
        <f>_xlfn.IFERROR(SUMPRODUCT(SMALL(H11:H15,{1,2,3,4})),"0")</f>
        <v>364</v>
      </c>
      <c r="I16" s="10"/>
      <c r="J16" s="12" t="s">
        <v>2</v>
      </c>
      <c r="K16" s="14">
        <f>_xlfn.IFERROR(SUMPRODUCT(SMALL(K11:K15,{1,2,3,4})),"0")</f>
        <v>382</v>
      </c>
      <c r="M16" s="12" t="s">
        <v>2</v>
      </c>
      <c r="N16" s="14">
        <f>_xlfn.IFERROR(SUMPRODUCT(SMALL(N11:N15,{1,2,3,4})),"0")</f>
        <v>357</v>
      </c>
    </row>
    <row r="17" spans="1:11" ht="15">
      <c r="A17" s="10"/>
      <c r="B17" s="33"/>
      <c r="C17" s="33"/>
      <c r="D17" s="10"/>
      <c r="E17" s="33"/>
      <c r="F17" s="33"/>
      <c r="G17" s="10"/>
      <c r="H17" s="33"/>
      <c r="I17" s="33"/>
      <c r="J17" s="10"/>
      <c r="K17" s="10"/>
    </row>
    <row r="18" spans="1:11" ht="15">
      <c r="A18" s="41" t="s">
        <v>31</v>
      </c>
      <c r="B18" s="41"/>
      <c r="D18" s="42" t="s">
        <v>32</v>
      </c>
      <c r="E18" s="43"/>
      <c r="G18" s="44" t="s">
        <v>34</v>
      </c>
      <c r="H18" s="44"/>
      <c r="I18" s="18"/>
      <c r="J18" s="40" t="s">
        <v>3</v>
      </c>
      <c r="K18" s="40"/>
    </row>
    <row r="19" spans="1:13" ht="15">
      <c r="A19" s="11" t="s">
        <v>97</v>
      </c>
      <c r="B19" s="11">
        <v>90</v>
      </c>
      <c r="C19" s="16"/>
      <c r="D19" s="11" t="s">
        <v>65</v>
      </c>
      <c r="E19" s="11">
        <v>84</v>
      </c>
      <c r="G19" s="11" t="s">
        <v>60</v>
      </c>
      <c r="H19" s="11">
        <v>83</v>
      </c>
      <c r="I19" s="10"/>
      <c r="J19" s="11"/>
      <c r="K19" s="20"/>
      <c r="L19" s="13"/>
      <c r="M19" s="21"/>
    </row>
    <row r="20" spans="1:13" ht="15">
      <c r="A20" s="11" t="s">
        <v>98</v>
      </c>
      <c r="B20" s="11">
        <v>117</v>
      </c>
      <c r="C20" s="16"/>
      <c r="D20" s="11" t="s">
        <v>66</v>
      </c>
      <c r="E20" s="11">
        <v>78</v>
      </c>
      <c r="G20" s="11" t="s">
        <v>61</v>
      </c>
      <c r="H20" s="11">
        <v>93</v>
      </c>
      <c r="I20" s="10"/>
      <c r="J20" s="11" t="s">
        <v>49</v>
      </c>
      <c r="K20" s="20" t="s">
        <v>13</v>
      </c>
      <c r="L20" s="13">
        <v>157</v>
      </c>
      <c r="M20" s="21"/>
    </row>
    <row r="21" spans="1:13" ht="15">
      <c r="A21" s="11" t="s">
        <v>99</v>
      </c>
      <c r="B21" s="11">
        <v>112</v>
      </c>
      <c r="C21" s="16"/>
      <c r="D21" s="11" t="s">
        <v>67</v>
      </c>
      <c r="E21" s="11">
        <v>86</v>
      </c>
      <c r="G21" s="11" t="s">
        <v>62</v>
      </c>
      <c r="H21" s="11">
        <v>101</v>
      </c>
      <c r="I21" s="10"/>
      <c r="J21" s="11"/>
      <c r="K21" s="20"/>
      <c r="L21" s="13"/>
      <c r="M21" s="21"/>
    </row>
    <row r="22" spans="1:13" ht="15">
      <c r="A22" s="11" t="s">
        <v>101</v>
      </c>
      <c r="B22" s="11">
        <v>115</v>
      </c>
      <c r="C22" s="16"/>
      <c r="D22" s="11" t="s">
        <v>68</v>
      </c>
      <c r="E22" s="11">
        <v>80</v>
      </c>
      <c r="G22" s="11" t="s">
        <v>63</v>
      </c>
      <c r="H22" s="11">
        <v>96</v>
      </c>
      <c r="I22" s="10"/>
      <c r="J22" s="11" t="s">
        <v>82</v>
      </c>
      <c r="K22" s="20" t="s">
        <v>21</v>
      </c>
      <c r="L22" s="13">
        <v>96</v>
      </c>
      <c r="M22" s="21"/>
    </row>
    <row r="23" spans="1:13" ht="15">
      <c r="A23" s="11" t="s">
        <v>100</v>
      </c>
      <c r="B23" s="11">
        <v>103</v>
      </c>
      <c r="C23" s="16"/>
      <c r="D23" s="11" t="s">
        <v>69</v>
      </c>
      <c r="E23" s="11">
        <v>103</v>
      </c>
      <c r="G23" s="11" t="s">
        <v>64</v>
      </c>
      <c r="H23" s="11">
        <v>104</v>
      </c>
      <c r="I23" s="10"/>
      <c r="J23" s="11" t="s">
        <v>70</v>
      </c>
      <c r="K23" s="20" t="s">
        <v>23</v>
      </c>
      <c r="L23" s="13">
        <v>94</v>
      </c>
      <c r="M23" s="21"/>
    </row>
    <row r="24" spans="1:13" ht="18.75">
      <c r="A24" s="12" t="s">
        <v>33</v>
      </c>
      <c r="B24" s="14">
        <f>_xlfn.IFERROR(SUMPRODUCT(SMALL(B19:B23,{1,2,3,4})),"0")</f>
        <v>420</v>
      </c>
      <c r="C24" s="16"/>
      <c r="D24" s="12" t="s">
        <v>33</v>
      </c>
      <c r="E24" s="14">
        <f>_xlfn.IFERROR(SUMPRODUCT(SMALL(E19:E23,{1,2,3,4})),"0")</f>
        <v>328</v>
      </c>
      <c r="G24" s="12" t="s">
        <v>33</v>
      </c>
      <c r="H24" s="14">
        <f>_xlfn.IFERROR(SUMPRODUCT(SMALL(H19:H23,{1,2,3,4})),"0")</f>
        <v>373</v>
      </c>
      <c r="I24" s="10"/>
      <c r="J24" s="11" t="s">
        <v>71</v>
      </c>
      <c r="K24" s="20" t="s">
        <v>23</v>
      </c>
      <c r="L24" s="13">
        <v>97</v>
      </c>
      <c r="M24" s="21"/>
    </row>
    <row r="25" spans="1:13" ht="15">
      <c r="A25" s="10"/>
      <c r="B25" s="33"/>
      <c r="C25" s="33"/>
      <c r="D25" s="19"/>
      <c r="E25" s="19"/>
      <c r="G25" s="10"/>
      <c r="H25" s="10"/>
      <c r="I25" s="10"/>
      <c r="J25" s="11"/>
      <c r="K25" s="20"/>
      <c r="L25" s="13"/>
      <c r="M25" s="21"/>
    </row>
    <row r="26" spans="1:13" ht="15">
      <c r="A26" s="10"/>
      <c r="B26" s="33"/>
      <c r="C26" s="33"/>
      <c r="D26" s="19"/>
      <c r="E26" s="19"/>
      <c r="G26" s="10"/>
      <c r="H26" s="33"/>
      <c r="I26" s="33"/>
      <c r="J26" s="11"/>
      <c r="K26" s="20"/>
      <c r="L26" s="13"/>
      <c r="M26" s="21"/>
    </row>
    <row r="27" spans="1:13" ht="15">
      <c r="A27" s="10"/>
      <c r="B27" s="33"/>
      <c r="C27" s="33"/>
      <c r="D27" s="19"/>
      <c r="E27" s="19"/>
      <c r="G27" s="10"/>
      <c r="H27" s="33"/>
      <c r="I27" s="33"/>
      <c r="J27" s="11"/>
      <c r="K27" s="20"/>
      <c r="L27" s="13"/>
      <c r="M27" s="21"/>
    </row>
    <row r="28" spans="1:13" ht="15">
      <c r="A28" s="10"/>
      <c r="B28" s="33"/>
      <c r="C28" s="33"/>
      <c r="D28" s="19"/>
      <c r="E28" s="10"/>
      <c r="G28" s="10"/>
      <c r="H28" s="33"/>
      <c r="I28" s="33"/>
      <c r="J28" s="11"/>
      <c r="K28" s="20"/>
      <c r="L28" s="13"/>
      <c r="M28" s="21"/>
    </row>
    <row r="29" spans="1:11" ht="15">
      <c r="A29" s="10"/>
      <c r="B29" s="33"/>
      <c r="C29" s="33"/>
      <c r="D29" s="10"/>
      <c r="E29" s="33"/>
      <c r="F29" s="33"/>
      <c r="G29" s="10"/>
      <c r="H29" s="33"/>
      <c r="I29" s="33"/>
      <c r="J29" s="10"/>
      <c r="K29" s="10"/>
    </row>
  </sheetData>
  <mergeCells count="33">
    <mergeCell ref="J18:K18"/>
    <mergeCell ref="M10:N10"/>
    <mergeCell ref="B28:C28"/>
    <mergeCell ref="H28:I28"/>
    <mergeCell ref="B29:C29"/>
    <mergeCell ref="E29:F29"/>
    <mergeCell ref="H29:I29"/>
    <mergeCell ref="B25:C25"/>
    <mergeCell ref="B26:C26"/>
    <mergeCell ref="H26:I26"/>
    <mergeCell ref="B27:C27"/>
    <mergeCell ref="H27:I27"/>
    <mergeCell ref="A18:B18"/>
    <mergeCell ref="D18:E18"/>
    <mergeCell ref="G18:H18"/>
    <mergeCell ref="A10:B10"/>
    <mergeCell ref="D10:E10"/>
    <mergeCell ref="G10:H10"/>
    <mergeCell ref="J10:K10"/>
    <mergeCell ref="B17:C17"/>
    <mergeCell ref="E17:F17"/>
    <mergeCell ref="H17:I17"/>
    <mergeCell ref="B8:C8"/>
    <mergeCell ref="E8:F8"/>
    <mergeCell ref="H8:I8"/>
    <mergeCell ref="B9:C9"/>
    <mergeCell ref="E9:F9"/>
    <mergeCell ref="H9:I9"/>
    <mergeCell ref="M1:N1"/>
    <mergeCell ref="A1:B1"/>
    <mergeCell ref="D1:E1"/>
    <mergeCell ref="G1:H1"/>
    <mergeCell ref="J1:K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67"/>
  <sheetViews>
    <sheetView workbookViewId="0" topLeftCell="A1">
      <selection activeCell="C6" sqref="C6"/>
    </sheetView>
  </sheetViews>
  <sheetFormatPr defaultColWidth="9.140625" defaultRowHeight="15"/>
  <cols>
    <col min="1" max="1" width="18.57421875" style="0" customWidth="1"/>
    <col min="2" max="2" width="17.28125" style="23" customWidth="1"/>
    <col min="3" max="3" width="7.57421875" style="0" customWidth="1"/>
  </cols>
  <sheetData>
    <row r="1" spans="1:3" ht="15">
      <c r="A1" s="17" t="s">
        <v>6</v>
      </c>
      <c r="B1" s="22" t="s">
        <v>7</v>
      </c>
      <c r="C1" s="17" t="s">
        <v>8</v>
      </c>
    </row>
    <row r="2" spans="1:3" ht="15">
      <c r="A2" s="24" t="str">
        <f>'Womens Team Scores'!G2</f>
        <v>Ivanna Becerra-Diaz</v>
      </c>
      <c r="B2" s="25" t="s">
        <v>19</v>
      </c>
      <c r="C2" s="24">
        <f>'Womens Team Scores'!H2</f>
        <v>72</v>
      </c>
    </row>
    <row r="3" spans="1:3" ht="15">
      <c r="A3" s="24" t="str">
        <f>'Womens Team Scores'!G3</f>
        <v>Liv Tait</v>
      </c>
      <c r="B3" s="25" t="s">
        <v>19</v>
      </c>
      <c r="C3" s="24">
        <f>'Womens Team Scores'!H3</f>
        <v>76</v>
      </c>
    </row>
    <row r="4" spans="1:3" ht="15">
      <c r="A4" s="24" t="str">
        <f>'Womens Team Scores'!A11</f>
        <v>Taylor Elam</v>
      </c>
      <c r="B4" s="25" t="s">
        <v>10</v>
      </c>
      <c r="C4" s="24">
        <f>'Womens Team Scores'!B11</f>
        <v>78</v>
      </c>
    </row>
    <row r="5" spans="1:3" ht="15">
      <c r="A5" s="24" t="str">
        <f>'Womens Team Scores'!D20</f>
        <v>Bella Heintzelman</v>
      </c>
      <c r="B5" s="25" t="s">
        <v>22</v>
      </c>
      <c r="C5" s="24">
        <f>'Womens Team Scores'!E20</f>
        <v>78</v>
      </c>
    </row>
    <row r="6" spans="1:3" ht="15">
      <c r="A6" s="24" t="str">
        <f>'Womens Team Scores'!A2</f>
        <v>Maddy Streicher</v>
      </c>
      <c r="B6" s="25" t="s">
        <v>9</v>
      </c>
      <c r="C6" s="24">
        <f>'Womens Team Scores'!B2</f>
        <v>79</v>
      </c>
    </row>
    <row r="7" spans="1:3" ht="15">
      <c r="A7" s="24" t="str">
        <f>'Womens Team Scores'!G4</f>
        <v>Olivia Eckert</v>
      </c>
      <c r="B7" s="25" t="s">
        <v>19</v>
      </c>
      <c r="C7" s="24">
        <f>'Womens Team Scores'!H4</f>
        <v>79</v>
      </c>
    </row>
    <row r="8" spans="1:3" ht="15">
      <c r="A8" s="24" t="str">
        <f>'Womens Team Scores'!M3</f>
        <v>Hailey Bistodeau</v>
      </c>
      <c r="B8" s="25" t="s">
        <v>20</v>
      </c>
      <c r="C8" s="24">
        <f>'Womens Team Scores'!N3</f>
        <v>80</v>
      </c>
    </row>
    <row r="9" spans="1:3" ht="15">
      <c r="A9" s="24" t="str">
        <f>'Womens Team Scores'!M6</f>
        <v>Noelle Hamand</v>
      </c>
      <c r="B9" s="25" t="s">
        <v>20</v>
      </c>
      <c r="C9" s="24">
        <f>'Womens Team Scores'!N6</f>
        <v>80</v>
      </c>
    </row>
    <row r="10" spans="1:3" ht="15">
      <c r="A10" s="24" t="str">
        <f>'Womens Team Scores'!D22</f>
        <v>Hailey Panos</v>
      </c>
      <c r="B10" s="25" t="s">
        <v>22</v>
      </c>
      <c r="C10" s="24">
        <f>'Womens Team Scores'!E22</f>
        <v>80</v>
      </c>
    </row>
    <row r="11" spans="1:3" ht="15">
      <c r="A11" s="24" t="str">
        <f>'Womens Team Scores'!D12</f>
        <v>Elle Pechan</v>
      </c>
      <c r="B11" s="25" t="s">
        <v>11</v>
      </c>
      <c r="C11" s="24">
        <f>'Womens Team Scores'!E12</f>
        <v>81</v>
      </c>
    </row>
    <row r="12" spans="1:3" ht="15">
      <c r="A12" s="24" t="str">
        <f>'Womens Team Scores'!D13</f>
        <v>Jenna Bistline</v>
      </c>
      <c r="B12" s="25" t="s">
        <v>11</v>
      </c>
      <c r="C12" s="24">
        <f>'Womens Team Scores'!E13</f>
        <v>81</v>
      </c>
    </row>
    <row r="13" spans="1:3" ht="15">
      <c r="A13" s="24" t="str">
        <f>'Womens Team Scores'!G19</f>
        <v>Chase Doland</v>
      </c>
      <c r="B13" s="25" t="s">
        <v>12</v>
      </c>
      <c r="C13" s="24">
        <f>'Womens Team Scores'!H19</f>
        <v>83</v>
      </c>
    </row>
    <row r="14" spans="1:3" ht="15">
      <c r="A14" s="24" t="str">
        <f>'Womens Team Scores'!D19</f>
        <v>Amanda Karvala</v>
      </c>
      <c r="B14" s="25" t="s">
        <v>22</v>
      </c>
      <c r="C14" s="24">
        <f>'Womens Team Scores'!E19</f>
        <v>84</v>
      </c>
    </row>
    <row r="15" spans="1:3" ht="15">
      <c r="A15" s="24" t="str">
        <f>'Womens Team Scores'!M12</f>
        <v>Riley Burns</v>
      </c>
      <c r="B15" s="25" t="s">
        <v>24</v>
      </c>
      <c r="C15" s="24">
        <f>'Womens Team Scores'!N12</f>
        <v>85</v>
      </c>
    </row>
    <row r="16" spans="1:3" ht="15">
      <c r="A16" s="24" t="str">
        <f>'Womens Team Scores'!G5</f>
        <v>Jenna Kramer</v>
      </c>
      <c r="B16" s="25" t="s">
        <v>19</v>
      </c>
      <c r="C16" s="24">
        <f>'Womens Team Scores'!H5</f>
        <v>86</v>
      </c>
    </row>
    <row r="17" spans="1:3" ht="15">
      <c r="A17" s="24" t="str">
        <f>'Womens Team Scores'!D21</f>
        <v>Jordan Aholt</v>
      </c>
      <c r="B17" s="25" t="s">
        <v>22</v>
      </c>
      <c r="C17" s="24">
        <f>'Womens Team Scores'!E21</f>
        <v>86</v>
      </c>
    </row>
    <row r="18" spans="1:3" ht="15">
      <c r="A18" s="24" t="str">
        <f>'Womens Team Scores'!M13</f>
        <v>Grace Butler</v>
      </c>
      <c r="B18" s="25" t="s">
        <v>24</v>
      </c>
      <c r="C18" s="24">
        <f>'Womens Team Scores'!N13</f>
        <v>86</v>
      </c>
    </row>
    <row r="19" spans="1:3" ht="15">
      <c r="A19" s="24" t="str">
        <f>'Womens Team Scores'!A14</f>
        <v>Tessa Rounds</v>
      </c>
      <c r="B19" s="25" t="s">
        <v>10</v>
      </c>
      <c r="C19" s="24">
        <f>'Womens Team Scores'!B14</f>
        <v>87</v>
      </c>
    </row>
    <row r="20" spans="1:3" ht="15">
      <c r="A20" s="24" t="str">
        <f>'Womens Team Scores'!G13</f>
        <v>Mollee Olszowka</v>
      </c>
      <c r="B20" s="25" t="s">
        <v>13</v>
      </c>
      <c r="C20" s="24">
        <f>'Womens Team Scores'!H13</f>
        <v>88</v>
      </c>
    </row>
    <row r="21" spans="1:3" ht="15">
      <c r="A21" s="24" t="str">
        <f>'Womens Team Scores'!M2</f>
        <v>Brooke Stellmaker</v>
      </c>
      <c r="B21" s="25" t="s">
        <v>20</v>
      </c>
      <c r="C21" s="24">
        <f>'Womens Team Scores'!N2</f>
        <v>88</v>
      </c>
    </row>
    <row r="22" spans="1:3" ht="15">
      <c r="A22" s="24" t="str">
        <f>'Womens Team Scores'!M4</f>
        <v>Emily Powers</v>
      </c>
      <c r="B22" s="25" t="s">
        <v>20</v>
      </c>
      <c r="C22" s="24">
        <f>'Womens Team Scores'!N4</f>
        <v>88</v>
      </c>
    </row>
    <row r="23" spans="1:3" ht="15">
      <c r="A23" s="24" t="str">
        <f>'Womens Team Scores'!A3</f>
        <v>Kaylin Long</v>
      </c>
      <c r="B23" s="25" t="s">
        <v>9</v>
      </c>
      <c r="C23" s="24">
        <f>'Womens Team Scores'!B3</f>
        <v>89</v>
      </c>
    </row>
    <row r="24" spans="1:3" ht="15">
      <c r="A24" s="24" t="str">
        <f>'Womens Team Scores'!A15</f>
        <v>Miranda Deppe</v>
      </c>
      <c r="B24" s="25" t="s">
        <v>10</v>
      </c>
      <c r="C24" s="24">
        <f>'Womens Team Scores'!B15</f>
        <v>89</v>
      </c>
    </row>
    <row r="25" spans="1:3" ht="15">
      <c r="A25" s="24" t="str">
        <f>'Womens Team Scores'!G12</f>
        <v>Haley Baskett</v>
      </c>
      <c r="B25" s="25" t="s">
        <v>13</v>
      </c>
      <c r="C25" s="24">
        <f>'Womens Team Scores'!H12</f>
        <v>89</v>
      </c>
    </row>
    <row r="26" spans="1:3" ht="15">
      <c r="A26" s="24" t="str">
        <f>'Womens Team Scores'!J14</f>
        <v>Emma Weiner</v>
      </c>
      <c r="B26" s="25" t="s">
        <v>16</v>
      </c>
      <c r="C26" s="24">
        <f>'Womens Team Scores'!K14</f>
        <v>89</v>
      </c>
    </row>
    <row r="27" spans="1:3" ht="15">
      <c r="A27" s="24" t="str">
        <f>'Womens Team Scores'!A13</f>
        <v>Laura Klaessy</v>
      </c>
      <c r="B27" s="25" t="s">
        <v>10</v>
      </c>
      <c r="C27" s="24">
        <f>'Womens Team Scores'!B13</f>
        <v>90</v>
      </c>
    </row>
    <row r="28" spans="1:3" ht="15">
      <c r="A28" s="24" t="str">
        <f>'Womens Team Scores'!D11</f>
        <v>Brianna Baron</v>
      </c>
      <c r="B28" s="25" t="s">
        <v>11</v>
      </c>
      <c r="C28" s="24">
        <f>'Womens Team Scores'!E11</f>
        <v>90</v>
      </c>
    </row>
    <row r="29" spans="1:3" ht="15">
      <c r="A29" s="24" t="str">
        <f>'Womens Team Scores'!G14</f>
        <v>Skyler Powers</v>
      </c>
      <c r="B29" s="25" t="s">
        <v>13</v>
      </c>
      <c r="C29" s="24">
        <f>'Womens Team Scores'!H14</f>
        <v>90</v>
      </c>
    </row>
    <row r="30" spans="1:3" ht="15">
      <c r="A30" s="24" t="str">
        <f>'Womens Team Scores'!J3</f>
        <v>Mickey Martens</v>
      </c>
      <c r="B30" s="25" t="s">
        <v>15</v>
      </c>
      <c r="C30" s="24">
        <f>'Womens Team Scores'!K3</f>
        <v>90</v>
      </c>
    </row>
    <row r="31" spans="1:3" ht="15">
      <c r="A31" s="24" t="str">
        <f>'Womens Team Scores'!A19</f>
        <v>Sami Wibben</v>
      </c>
      <c r="B31" s="25" t="s">
        <v>18</v>
      </c>
      <c r="C31" s="24">
        <f>'Womens Team Scores'!B19</f>
        <v>90</v>
      </c>
    </row>
    <row r="32" spans="1:3" ht="15">
      <c r="A32" s="24" t="str">
        <f>'Womens Team Scores'!A4</f>
        <v>Kaia Masten</v>
      </c>
      <c r="B32" s="25" t="s">
        <v>9</v>
      </c>
      <c r="C32" s="24">
        <f>'Womens Team Scores'!B4</f>
        <v>91</v>
      </c>
    </row>
    <row r="33" spans="1:3" ht="15">
      <c r="A33" s="24" t="str">
        <f>'Womens Team Scores'!G6</f>
        <v>Brooklyn Backoff</v>
      </c>
      <c r="B33" s="25" t="s">
        <v>19</v>
      </c>
      <c r="C33" s="24">
        <f>'Womens Team Scores'!H6</f>
        <v>91</v>
      </c>
    </row>
    <row r="34" spans="1:3" ht="15">
      <c r="A34" s="24" t="str">
        <f>'Womens Team Scores'!M11</f>
        <v>Bliss Martin</v>
      </c>
      <c r="B34" s="25" t="s">
        <v>24</v>
      </c>
      <c r="C34" s="24">
        <f>'Womens Team Scores'!N11</f>
        <v>91</v>
      </c>
    </row>
    <row r="35" spans="1:3" ht="15">
      <c r="A35" s="24" t="str">
        <f>'Womens Team Scores'!A12</f>
        <v>Kristen Roe</v>
      </c>
      <c r="B35" s="25" t="s">
        <v>10</v>
      </c>
      <c r="C35" s="24">
        <f>'Womens Team Scores'!B12</f>
        <v>92</v>
      </c>
    </row>
    <row r="36" spans="1:3" ht="15">
      <c r="A36" s="24" t="str">
        <f>'Womens Team Scores'!J13</f>
        <v>Paige Danger</v>
      </c>
      <c r="B36" s="25" t="s">
        <v>16</v>
      </c>
      <c r="C36" s="24">
        <f>'Womens Team Scores'!K13</f>
        <v>92</v>
      </c>
    </row>
    <row r="37" spans="1:3" ht="15">
      <c r="A37" s="24" t="str">
        <f>'Womens Team Scores'!G20</f>
        <v>Libby Larkin</v>
      </c>
      <c r="B37" s="25" t="s">
        <v>12</v>
      </c>
      <c r="C37" s="24">
        <f>'Womens Team Scores'!H20</f>
        <v>93</v>
      </c>
    </row>
    <row r="38" spans="1:3" ht="15">
      <c r="A38" s="24" t="str">
        <f>'Womens Team Scores'!D2</f>
        <v>Rylee Zimmerman</v>
      </c>
      <c r="B38" s="25" t="s">
        <v>17</v>
      </c>
      <c r="C38" s="24">
        <f>'Womens Team Scores'!E2</f>
        <v>93</v>
      </c>
    </row>
    <row r="39" spans="1:3" ht="15">
      <c r="A39" s="24" t="str">
        <f>'Womens Team Scores'!J2</f>
        <v>Jaden Smith</v>
      </c>
      <c r="B39" s="25" t="s">
        <v>15</v>
      </c>
      <c r="C39" s="24">
        <f>'Womens Team Scores'!K2</f>
        <v>94</v>
      </c>
    </row>
    <row r="40" spans="1:3" ht="15">
      <c r="A40" s="24" t="str">
        <f>'Womens Team Scores'!M5</f>
        <v>Naomi SchraderBachar</v>
      </c>
      <c r="B40" s="25" t="s">
        <v>20</v>
      </c>
      <c r="C40" s="24">
        <f>'Womens Team Scores'!N5</f>
        <v>94</v>
      </c>
    </row>
    <row r="41" spans="1:3" ht="15">
      <c r="A41" s="24" t="str">
        <f>'Womens Team Scores'!J23</f>
        <v>Mallory Scaggs</v>
      </c>
      <c r="B41" s="25" t="s">
        <v>23</v>
      </c>
      <c r="C41" s="24">
        <f>'Womens Team Scores'!L23</f>
        <v>94</v>
      </c>
    </row>
    <row r="42" spans="1:3" ht="15">
      <c r="A42" s="24" t="str">
        <f>'Womens Team Scores'!J4</f>
        <v>Sophie Lunning</v>
      </c>
      <c r="B42" s="25" t="s">
        <v>15</v>
      </c>
      <c r="C42" s="24">
        <f>'Womens Team Scores'!K4</f>
        <v>95</v>
      </c>
    </row>
    <row r="43" spans="1:3" ht="15">
      <c r="A43" s="24" t="str">
        <f>'Womens Team Scores'!M15</f>
        <v>Audrey Feagler</v>
      </c>
      <c r="B43" s="25" t="s">
        <v>24</v>
      </c>
      <c r="C43" s="24">
        <f>'Womens Team Scores'!N15</f>
        <v>95</v>
      </c>
    </row>
    <row r="44" spans="1:3" ht="15">
      <c r="A44" s="24" t="str">
        <f>'Womens Team Scores'!A5</f>
        <v>Madison Wardlow</v>
      </c>
      <c r="B44" s="25" t="s">
        <v>9</v>
      </c>
      <c r="C44" s="24">
        <f>'Womens Team Scores'!B5</f>
        <v>96</v>
      </c>
    </row>
    <row r="45" spans="1:3" ht="15">
      <c r="A45" s="24" t="str">
        <f>'Womens Team Scores'!G22</f>
        <v>Lauren Funk</v>
      </c>
      <c r="B45" s="25" t="s">
        <v>12</v>
      </c>
      <c r="C45" s="24">
        <f>'Womens Team Scores'!H22</f>
        <v>96</v>
      </c>
    </row>
    <row r="46" spans="1:3" ht="15">
      <c r="A46" s="24" t="str">
        <f>'Womens Team Scores'!J22</f>
        <v xml:space="preserve">Riley Haschke </v>
      </c>
      <c r="B46" s="25" t="s">
        <v>21</v>
      </c>
      <c r="C46" s="24">
        <f>'Womens Team Scores'!L22</f>
        <v>96</v>
      </c>
    </row>
    <row r="47" spans="1:3" ht="15">
      <c r="A47" s="24" t="str">
        <f>'Womens Team Scores'!G11</f>
        <v>Kennedy Dickerson</v>
      </c>
      <c r="B47" s="25" t="s">
        <v>13</v>
      </c>
      <c r="C47" s="24">
        <f>'Womens Team Scores'!H11</f>
        <v>97</v>
      </c>
    </row>
    <row r="48" spans="1:3" ht="15">
      <c r="A48" s="24" t="str">
        <f>'Womens Team Scores'!J11</f>
        <v>Cameran Moellers</v>
      </c>
      <c r="B48" s="25" t="s">
        <v>16</v>
      </c>
      <c r="C48" s="24">
        <f>'Womens Team Scores'!K11</f>
        <v>97</v>
      </c>
    </row>
    <row r="49" spans="1:3" ht="15">
      <c r="A49" s="24" t="str">
        <f>'Womens Team Scores'!J24</f>
        <v>Maddie Carver</v>
      </c>
      <c r="B49" s="25" t="s">
        <v>23</v>
      </c>
      <c r="C49" s="24">
        <f>'Womens Team Scores'!L24</f>
        <v>97</v>
      </c>
    </row>
    <row r="50" spans="1:3" ht="15">
      <c r="A50" s="24" t="str">
        <f>'Womens Team Scores'!A6</f>
        <v>Joann Martin</v>
      </c>
      <c r="B50" s="25" t="s">
        <v>9</v>
      </c>
      <c r="C50" s="24">
        <f>'Womens Team Scores'!B6</f>
        <v>99</v>
      </c>
    </row>
    <row r="51" spans="1:3" ht="15">
      <c r="A51" s="24" t="str">
        <f>'Womens Team Scores'!D14</f>
        <v>Kathleen Looney</v>
      </c>
      <c r="B51" s="25" t="s">
        <v>11</v>
      </c>
      <c r="C51" s="24">
        <f>'Womens Team Scores'!E14</f>
        <v>101</v>
      </c>
    </row>
    <row r="52" spans="1:3" ht="15">
      <c r="A52" s="24" t="str">
        <f>'Womens Team Scores'!G21</f>
        <v>Bailey Nuss</v>
      </c>
      <c r="B52" s="25" t="s">
        <v>12</v>
      </c>
      <c r="C52" s="24">
        <f>'Womens Team Scores'!H21</f>
        <v>101</v>
      </c>
    </row>
    <row r="53" spans="1:3" ht="15">
      <c r="A53" s="24" t="str">
        <f>'Womens Team Scores'!M14</f>
        <v>Amelia Meador</v>
      </c>
      <c r="B53" s="25" t="s">
        <v>24</v>
      </c>
      <c r="C53" s="24">
        <f>'Womens Team Scores'!N14</f>
        <v>101</v>
      </c>
    </row>
    <row r="54" spans="1:3" ht="15">
      <c r="A54" s="24" t="str">
        <f>'Womens Team Scores'!D5</f>
        <v>Chloe Buckallew</v>
      </c>
      <c r="B54" s="25" t="s">
        <v>17</v>
      </c>
      <c r="C54" s="24">
        <f>'Womens Team Scores'!E5</f>
        <v>102</v>
      </c>
    </row>
    <row r="55" spans="1:3" ht="15">
      <c r="A55" s="24" t="str">
        <f>'Womens Team Scores'!A23</f>
        <v>Mikayla Lange</v>
      </c>
      <c r="B55" s="25" t="s">
        <v>18</v>
      </c>
      <c r="C55" s="24">
        <f>'Womens Team Scores'!B23</f>
        <v>103</v>
      </c>
    </row>
    <row r="56" spans="1:3" ht="15">
      <c r="A56" s="24" t="str">
        <f>'Womens Team Scores'!D23</f>
        <v>Ashley Groesbeck</v>
      </c>
      <c r="B56" s="25" t="s">
        <v>22</v>
      </c>
      <c r="C56" s="24">
        <f>'Womens Team Scores'!E23</f>
        <v>103</v>
      </c>
    </row>
    <row r="57" spans="1:3" ht="15">
      <c r="A57" s="24" t="str">
        <f>'Womens Team Scores'!G23</f>
        <v>Calli Thome</v>
      </c>
      <c r="B57" s="25" t="s">
        <v>12</v>
      </c>
      <c r="C57" s="24">
        <f>'Womens Team Scores'!H23</f>
        <v>104</v>
      </c>
    </row>
    <row r="58" spans="1:3" ht="15">
      <c r="A58" s="24" t="str">
        <f>'Womens Team Scores'!J12</f>
        <v>Karissa Hoon</v>
      </c>
      <c r="B58" s="25" t="s">
        <v>16</v>
      </c>
      <c r="C58" s="24">
        <f>'Womens Team Scores'!K12</f>
        <v>104</v>
      </c>
    </row>
    <row r="59" spans="1:3" ht="15">
      <c r="A59" s="24" t="str">
        <f>'Womens Team Scores'!D4</f>
        <v>Cydney Stables</v>
      </c>
      <c r="B59" s="25" t="s">
        <v>17</v>
      </c>
      <c r="C59" s="24">
        <f>'Womens Team Scores'!E4</f>
        <v>105</v>
      </c>
    </row>
    <row r="60" spans="1:3" ht="15">
      <c r="A60" s="24" t="str">
        <f>'Womens Team Scores'!D15</f>
        <v>Autumn Allen</v>
      </c>
      <c r="B60" s="25" t="s">
        <v>11</v>
      </c>
      <c r="C60" s="24">
        <f>'Womens Team Scores'!E15</f>
        <v>107</v>
      </c>
    </row>
    <row r="61" spans="1:3" ht="15">
      <c r="A61" s="24" t="str">
        <f>'Womens Team Scores'!J5</f>
        <v>Carly Hron</v>
      </c>
      <c r="B61" s="25" t="s">
        <v>15</v>
      </c>
      <c r="C61" s="24">
        <f>'Womens Team Scores'!K5</f>
        <v>112</v>
      </c>
    </row>
    <row r="62" spans="1:3" ht="15">
      <c r="A62" s="24" t="str">
        <f>'Womens Team Scores'!A21</f>
        <v>Mallory Johnson</v>
      </c>
      <c r="B62" s="25" t="s">
        <v>18</v>
      </c>
      <c r="C62" s="24">
        <f>'Womens Team Scores'!B21</f>
        <v>112</v>
      </c>
    </row>
    <row r="63" spans="1:3" ht="15">
      <c r="A63" s="24" t="str">
        <f>'Womens Team Scores'!G15</f>
        <v>Claire Renfro</v>
      </c>
      <c r="B63" s="25" t="s">
        <v>13</v>
      </c>
      <c r="C63" s="24">
        <f>'Womens Team Scores'!H15</f>
        <v>113</v>
      </c>
    </row>
    <row r="64" spans="1:3" ht="15">
      <c r="A64" s="24" t="str">
        <f>'Womens Team Scores'!A22</f>
        <v>Hannah Russell</v>
      </c>
      <c r="B64" s="25" t="s">
        <v>18</v>
      </c>
      <c r="C64" s="24">
        <f>'Womens Team Scores'!B22</f>
        <v>115</v>
      </c>
    </row>
    <row r="65" spans="1:3" ht="15">
      <c r="A65" s="24" t="str">
        <f>'Womens Team Scores'!A20</f>
        <v>Gabby Rushton</v>
      </c>
      <c r="B65" s="25" t="s">
        <v>18</v>
      </c>
      <c r="C65" s="24">
        <f>'Womens Team Scores'!B20</f>
        <v>117</v>
      </c>
    </row>
    <row r="66" spans="1:3" ht="15">
      <c r="A66" s="24" t="str">
        <f>'Womens Team Scores'!J6</f>
        <v>Sophie Campbell</v>
      </c>
      <c r="B66" s="25" t="s">
        <v>15</v>
      </c>
      <c r="C66" s="24">
        <f>'Womens Team Scores'!K6</f>
        <v>132</v>
      </c>
    </row>
    <row r="67" spans="1:3" ht="15">
      <c r="A67" s="24" t="str">
        <f>'Womens Team Scores'!J20</f>
        <v>Riley Moreno</v>
      </c>
      <c r="B67" s="25" t="s">
        <v>14</v>
      </c>
      <c r="C67" s="24">
        <f>'Womens Team Scores'!L20</f>
        <v>157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Contextures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Debra Dalgleish</dc:creator>
  <cp:keywords/>
  <dc:description/>
  <cp:lastModifiedBy>Dylan Schwartz</cp:lastModifiedBy>
  <cp:lastPrinted>2010-04-25T04:21:13Z</cp:lastPrinted>
  <dcterms:created xsi:type="dcterms:W3CDTF">2010-04-23T16:20:16Z</dcterms:created>
  <dcterms:modified xsi:type="dcterms:W3CDTF">2023-09-20T23:25:11Z</dcterms:modified>
  <cp:category/>
  <cp:version/>
  <cp:contentType/>
  <cp:contentStatus/>
</cp:coreProperties>
</file>